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815"/>
  </bookViews>
  <sheets>
    <sheet name="Piec do wyp. gliny" sheetId="12" r:id="rId1"/>
    <sheet name="Sztalugi" sheetId="13" r:id="rId2"/>
    <sheet name="Wyposażenie pozostałe" sheetId="14" r:id="rId3"/>
    <sheet name="sprzęt audiowizalny i nagłoś." sheetId="3" r:id="rId4"/>
    <sheet name="Spec. wyposażenie techniczne" sheetId="4" r:id="rId5"/>
    <sheet name="Zestawy komputerowe" sheetId="11" r:id="rId6"/>
    <sheet name=" Meble_" sheetId="5" r:id="rId7"/>
    <sheet name="Sprzęt AGD" sheetId="6" r:id="rId8"/>
    <sheet name="Instrumenty muzyczne" sheetId="7" r:id="rId9"/>
    <sheet name="Wyposażenie galerii" sheetId="8" r:id="rId10"/>
  </sheets>
  <definedNames>
    <definedName name="_xlnm.Print_Area" localSheetId="3">'sprzęt audiowizalny i nagłoś.'!$A$1:$F$40</definedName>
  </definedNames>
  <calcPr calcId="152511"/>
</workbook>
</file>

<file path=xl/calcChain.xml><?xml version="1.0" encoding="utf-8"?>
<calcChain xmlns="http://schemas.openxmlformats.org/spreadsheetml/2006/main">
  <c r="F11" i="7" l="1"/>
  <c r="F10" i="6"/>
  <c r="F28" i="5"/>
  <c r="F12" i="4"/>
  <c r="F40" i="3"/>
  <c r="F16" i="14"/>
  <c r="F11" i="8"/>
  <c r="F15" i="14"/>
  <c r="F14" i="14"/>
  <c r="F13" i="14"/>
  <c r="F12" i="14"/>
  <c r="F11" i="14"/>
  <c r="F10" i="14"/>
  <c r="F9" i="14"/>
  <c r="F8" i="14"/>
  <c r="F8" i="13"/>
  <c r="F8" i="12"/>
  <c r="F39" i="3"/>
  <c r="F8" i="11"/>
  <c r="F38" i="3"/>
  <c r="F10" i="8"/>
  <c r="F9" i="8"/>
  <c r="F10" i="7"/>
  <c r="F9" i="7"/>
  <c r="F8" i="7"/>
  <c r="F9" i="6"/>
  <c r="F8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1" i="4"/>
  <c r="F10" i="4"/>
  <c r="F9" i="4"/>
  <c r="F8" i="4"/>
  <c r="F37" i="3"/>
  <c r="F36" i="3"/>
  <c r="F35" i="3"/>
  <c r="F34" i="3"/>
  <c r="F33" i="3"/>
  <c r="F32" i="3"/>
  <c r="F31" i="3"/>
  <c r="F3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</calcChain>
</file>

<file path=xl/sharedStrings.xml><?xml version="1.0" encoding="utf-8"?>
<sst xmlns="http://schemas.openxmlformats.org/spreadsheetml/2006/main" count="342" uniqueCount="203">
  <si>
    <t>L.P.</t>
  </si>
  <si>
    <t>NAZWA</t>
  </si>
  <si>
    <t>OPIS GŁÓWNYCH PARAMETRÓW TECHNICZNYCH</t>
  </si>
  <si>
    <t>LICZBA SZTUK</t>
  </si>
  <si>
    <t>WARTOŚĆ NETTO</t>
  </si>
  <si>
    <t>1.</t>
  </si>
  <si>
    <t>3.</t>
  </si>
  <si>
    <t xml:space="preserve">2.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</si>
  <si>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</si>
  <si>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</si>
  <si>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</si>
  <si>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</si>
  <si>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</si>
  <si>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</si>
  <si>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</si>
  <si>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</si>
  <si>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</si>
  <si>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</si>
  <si>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</si>
  <si>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</si>
  <si>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</si>
  <si>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</si>
  <si>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</si>
  <si>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</si>
  <si>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</si>
  <si>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regał</t>
  </si>
  <si>
    <t>szafka przeszklona na klucze</t>
  </si>
  <si>
    <t>zestaw komputerowy z drukarką</t>
  </si>
  <si>
    <t>roleta okienna</t>
  </si>
  <si>
    <t>rzutnik</t>
  </si>
  <si>
    <t>ekran</t>
  </si>
  <si>
    <t>ekran zwijany elektrycznie wymiar minimum 200x150</t>
  </si>
  <si>
    <t>podest sceniczny</t>
  </si>
  <si>
    <t>telewizor</t>
  </si>
  <si>
    <t>sztaluga</t>
  </si>
  <si>
    <t>sztaluga studyjna do działalności statutowej typ SSI 200</t>
  </si>
  <si>
    <t>biurko</t>
  </si>
  <si>
    <t>stół</t>
  </si>
  <si>
    <t>stolik</t>
  </si>
  <si>
    <t>stół rozkładany</t>
  </si>
  <si>
    <t>fotel rozkładany</t>
  </si>
  <si>
    <t>fotel rozkładany z tapicerką skóropodobną</t>
  </si>
  <si>
    <t>szafa ubraniowa</t>
  </si>
  <si>
    <t>komoda</t>
  </si>
  <si>
    <t>fotel obrotowy</t>
  </si>
  <si>
    <t>fotel obrotowy z regulacją wysokości i regulowanym oparciem</t>
  </si>
  <si>
    <t>krzesło</t>
  </si>
  <si>
    <t>krzesło z podłokietnikami z metalowymi nóżkami</t>
  </si>
  <si>
    <t>krzesło bez podłokietników</t>
  </si>
  <si>
    <t>krzesło tapicerowane z możliwością sztaplowania</t>
  </si>
  <si>
    <t>krzesło barowe typu hocker</t>
  </si>
  <si>
    <t>zmywarka</t>
  </si>
  <si>
    <t>wieszak</t>
  </si>
  <si>
    <t xml:space="preserve">wieszak </t>
  </si>
  <si>
    <t>wieszaki poręczowe o podwyższonej wytrzymałości</t>
  </si>
  <si>
    <t>lodówka</t>
  </si>
  <si>
    <t>lustro</t>
  </si>
  <si>
    <t>kotara</t>
  </si>
  <si>
    <t>sztankiety</t>
  </si>
  <si>
    <t>ruchome sztankiety sceniczne podsufitowe sterowane ręcznie o udźwigu do 250 kg</t>
  </si>
  <si>
    <t>system ekspozycji prac</t>
  </si>
  <si>
    <t>głośniki sufitowe</t>
  </si>
  <si>
    <t>głośniki sufitowe przeznaczone do systemu sygnalizacji pożarowej</t>
  </si>
  <si>
    <t>odtwarzacz CD</t>
  </si>
  <si>
    <t>ścianki działowe</t>
  </si>
  <si>
    <t>piec do wypalania gliny</t>
  </si>
  <si>
    <t>piec do wypalania gliny elektryczny o mocy minimum 7,2 KW pojemności minimum 90 L oprogramowanie w polskiej wersji językowej posiadający certyfikaty GS i CE</t>
  </si>
  <si>
    <t>mikser</t>
  </si>
  <si>
    <t>stagebox</t>
  </si>
  <si>
    <t>kolumny</t>
  </si>
  <si>
    <t>monitory</t>
  </si>
  <si>
    <t>mikrofony</t>
  </si>
  <si>
    <t>zestaw do perkusji klasy DMK57-52</t>
  </si>
  <si>
    <t>case</t>
  </si>
  <si>
    <t>case z szufladami na mikrofony</t>
  </si>
  <si>
    <t>statyw</t>
  </si>
  <si>
    <t>case na statywy mikrofonowe</t>
  </si>
  <si>
    <t>okablowanie</t>
  </si>
  <si>
    <t>niezbędne okablowanie typu XLR, prąd, DMX, wtyki, gniazdka</t>
  </si>
  <si>
    <t>case na odtwarzacz CD z szufladą</t>
  </si>
  <si>
    <t>sterownik</t>
  </si>
  <si>
    <t>perkusja</t>
  </si>
  <si>
    <t>pokrowce</t>
  </si>
  <si>
    <t>pokrowce na perkusję</t>
  </si>
  <si>
    <t>blachy</t>
  </si>
  <si>
    <t>wzmacniacz</t>
  </si>
  <si>
    <t>kolumna</t>
  </si>
  <si>
    <t xml:space="preserve">wzmacniacz </t>
  </si>
  <si>
    <t>regał magazynowy do działalności statutowej o podwyższonej wytrzymałości minimalne wymiary 60x90x200 cm</t>
  </si>
  <si>
    <t>szafa ubraniowa dwudrzwiowa 40x60x200 cm</t>
  </si>
  <si>
    <t>szafa ubraniowa dwudrzwiowa 40x80x200 cm</t>
  </si>
  <si>
    <t xml:space="preserve">kotara materiałowa 3,5x3,5 m niepalna z atestami </t>
  </si>
  <si>
    <t>kotara materiałowa 33,5x3,5 m przyścienna rozsuwana z atestami o niepalności</t>
  </si>
  <si>
    <t>kotara sceniczna materiałowa rozsuwana 7,5x3,5 m niepalna z atestami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</si>
  <si>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</si>
  <si>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</si>
  <si>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</si>
  <si>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</si>
  <si>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</si>
  <si>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</si>
  <si>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</si>
  <si>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</si>
  <si>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</si>
  <si>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</si>
  <si>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</si>
  <si>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</si>
  <si>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</si>
  <si>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</si>
  <si>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</si>
  <si>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</si>
  <si>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</si>
  <si>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</si>
  <si>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</si>
  <si>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</si>
  <si>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</si>
  <si>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</si>
  <si>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</si>
  <si>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</si>
  <si>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</si>
  <si>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</si>
  <si>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2.</t>
  </si>
  <si>
    <t>telewizor 65" o rozdzielczości minimum 4K UHD i częstotliwości odświeżania 3100 Hz</t>
  </si>
  <si>
    <t>odtwarzacz z opcją nagrywania, z wejściem USB w przednim panelu</t>
  </si>
  <si>
    <t>cyfrowy mikser dźwiękowy + flightcase (koniecznie), musi mieć 40 kanałów wejściowych, główny tor LCR, 6 miksów matrix oraz wszystkie grupy wyposażone w inserty, 6-pasmową korekcję parametryczną oraz procesor dynamiki.</t>
  </si>
  <si>
    <t>stagebox cyfrowy 32 plus case</t>
  </si>
  <si>
    <t>monitory (odsłuchy) sceniczne  + pokrowce</t>
  </si>
  <si>
    <t>mikrofony wokalowe SM 58 z pokrowcem</t>
  </si>
  <si>
    <t>mikrofony instrumentalne SM 57 z pokrowcem</t>
  </si>
  <si>
    <t>mikrofony bezprzewodowe</t>
  </si>
  <si>
    <t>mikrofony pojemnościowe</t>
  </si>
  <si>
    <t>statywy mikrofonowe wysokie</t>
  </si>
  <si>
    <t xml:space="preserve">statywy mikrofonowe niskie </t>
  </si>
  <si>
    <t xml:space="preserve">statyw mikrofonowy kolumnowy </t>
  </si>
  <si>
    <t>talerze perkusyjne cały set</t>
  </si>
  <si>
    <t xml:space="preserve">wzmacniacz basowy lampowy </t>
  </si>
  <si>
    <t xml:space="preserve">kolumna gitarowa 4x12" </t>
  </si>
  <si>
    <t xml:space="preserve">4. </t>
  </si>
  <si>
    <t>wzmacniacz gitarowy typu combo</t>
  </si>
  <si>
    <t xml:space="preserve">kolumny głośnikowe o mocy 2000W z głośnikiem minimum 12" + pokrowce </t>
  </si>
  <si>
    <t>sterownik oświetlenia DMX z liczbą kanałów sterowania 512</t>
  </si>
  <si>
    <t>zestaw perkusyjny minimum 22"</t>
  </si>
  <si>
    <t>kolumna basowa 800W</t>
  </si>
  <si>
    <t>wzmacniacz gitarowy lampowy</t>
  </si>
  <si>
    <t>mikser audio do systemów nagłośnieniowych PA</t>
  </si>
  <si>
    <t>sprzęt o minimalnych parametrach: fullHD, 3D z USB, HDMI o współczynniku kontrastu 70000:1</t>
  </si>
  <si>
    <t>odtwarzacz CD z autopauzą</t>
  </si>
  <si>
    <t>podwójny odtwarzacz CD z autopauzą</t>
  </si>
  <si>
    <t>CRNA JEDNOSTKOWA (zł)</t>
  </si>
  <si>
    <t xml:space="preserve"> </t>
  </si>
  <si>
    <t xml:space="preserve">1. </t>
  </si>
  <si>
    <t xml:space="preserve">3. </t>
  </si>
  <si>
    <t>Razem</t>
  </si>
  <si>
    <t>FORMULARZ CENOWY</t>
  </si>
  <si>
    <t xml:space="preserve">Zadanie pn. "Remont i modernizacja obiektu Suwalskiego Osrodka Kultury przy ul. Teofila Noniewicza 71 w Suwałkach </t>
  </si>
  <si>
    <t>Piec do wypalania gliny</t>
  </si>
  <si>
    <t>Sztalugi</t>
  </si>
  <si>
    <t>Wyposażenie pozostałe</t>
  </si>
  <si>
    <t>Sprzęt audiowizualny i nagłośnieniowy</t>
  </si>
  <si>
    <t>Specjalistyczne wyposażenie techniczne</t>
  </si>
  <si>
    <t>Zestawy komputerowe</t>
  </si>
  <si>
    <t>Meble</t>
  </si>
  <si>
    <t>Sprzęt AGD</t>
  </si>
  <si>
    <t>Instrumenty muzyczne</t>
  </si>
  <si>
    <t>Wyposażenie galerii</t>
  </si>
  <si>
    <t>Załącznik nr 2.2.1</t>
  </si>
  <si>
    <t>Załącznik nr 2.2.2</t>
  </si>
  <si>
    <t>Załącznik nr 2.2.3</t>
  </si>
  <si>
    <t>Załącznik nr 2.2.4</t>
  </si>
  <si>
    <t>Załącznik nr 2.2.5</t>
  </si>
  <si>
    <t>Załącznik nr 2.2.6</t>
  </si>
  <si>
    <t>Załącznik nr 2.2.7</t>
  </si>
  <si>
    <t>Załącznik nr 2.2.8</t>
  </si>
  <si>
    <t>Załącznik nr 2.2.9</t>
  </si>
  <si>
    <t>Załącznik nr 2.2.10</t>
  </si>
  <si>
    <t>roleta zaciemniająca okna sterowana elektrycznie mająca zastosowanie podczas ekspozycji prac artystycznych wymagających punktowego podreślenia walorów dzieła. Rolety konieczne są również do realizacji projekcji - rozmiar okna:  wysokość 170 cm, szerokość 108 cm</t>
  </si>
  <si>
    <t>roleta zaciemniająca okna sterowana ręcznie - rozmiar okna wysokość 180 cm, szerokość 120 cm</t>
  </si>
  <si>
    <t>roleta zaciemniająca okna połaciowe - rozmiar okna: szerokość 78 cm wysokość 118 cm</t>
  </si>
  <si>
    <t>wieszaki ruchome (na kółkach) do ubrań</t>
  </si>
  <si>
    <t>wieszaki ścienne metalowe: szerokość ok. 45 cm wysokość ok. 19 cm głebokość  ok. 16 cm</t>
  </si>
  <si>
    <t>lustro do garderoby o wymiarach ok. 80x80 cm w ramach drewnianych</t>
  </si>
  <si>
    <t>lustro do garderoby w ramach drewnianych o wymiarach ok. 70x200 cm przenośne</t>
  </si>
  <si>
    <t>podest sceniczny typu alustage o wymiarach 2x1 m z nóżkami regulowanymi w zakresie 40-60 cm</t>
  </si>
  <si>
    <t>zestaw komputerowy z drukarką o równoważnych lub lepszych parametrach: model procesora 3.9 GHz, pamięć RAM minimum 4 GB, rodzaj pamięci DDR4, maksymalna wielkość pamięci 32 GB, porty video minimum 1x VGA, 1xDVI-D, 1xHDMI, czytnik pamięci, napęd optyczny, możliwość rozbudowy RAM, porty USB 6, obudowa Micro Tower, kolor wiodący czarny. Monitor minimum 21,5" LED, prporcje obrazu 16:9, typ matrycy TFT-TN, kontrast statyczny 700:1, ilość kolorów 16,7 mln, rozdzielczość 1920x1080(HD 1080). Drukarka laserowa z WiFi o szybkości druku min. 18 stron na minutę</t>
  </si>
  <si>
    <t>regał magazynowy (pracownie) wymiary 60x90x200</t>
  </si>
  <si>
    <t>szafka na klucze z drzwiczkami ze szkła na minimum 120 zawieszek</t>
  </si>
  <si>
    <t>szafka nocna mała</t>
  </si>
  <si>
    <t>szafka nocna mała z szufladą z uchwytami</t>
  </si>
  <si>
    <t>komoda z 4 szufladami o wymiarach ok. 90/100/40</t>
  </si>
  <si>
    <t>biurko o wymiarach ok. 65x120 cm</t>
  </si>
  <si>
    <t>stół o wymiarach 65x120 cm z okleiną PCV</t>
  </si>
  <si>
    <t>stół - biurko o wymiarach ok. 65x65 cm z okleiną PCV</t>
  </si>
  <si>
    <t>stolik o wymiarach 80x80 cm płyta z MDF nogi z drewna bukowego</t>
  </si>
  <si>
    <t>stolik o wymarach 70x70 cm płyta z MDF nogi z drewna bukowego</t>
  </si>
  <si>
    <t>stół rozkładany do działań statutowych w plenerze o wymiarach ok. 70x140 cm</t>
  </si>
  <si>
    <t>regał - komplet</t>
  </si>
  <si>
    <t>komplet regałów do magazynowania obrazów w pionie o długości przęsła nie mniej niż 1550 mm, o wysokości paneli ok. 2 m</t>
  </si>
  <si>
    <t xml:space="preserve">31. </t>
  </si>
  <si>
    <t xml:space="preserve">32. </t>
  </si>
  <si>
    <t>zmywarka do szkła o wymiarach kosza ok. 40/40 cm z pompą spustową, o wdajności ok. 30 koszy/h, zużycie wody do 2 l/cykl, temparatura wody płuczącej min. 85 st.</t>
  </si>
  <si>
    <t>lodówka, klasa A+, wysokość ok. 180 cm, szerokość ok. 60 cm, głebokość ok. 70 cm, z funkcją No Frost, zamrażalnik ok. 100 l, pojemność chłodziarrki ok. 200 l</t>
  </si>
  <si>
    <t>system ramowy (przestawny) do ekspozycji prac artystycznych wzorowany na systemie Multiqube, ramy wystawowe z funkcją ustawień pojedynczych oraz mozlwością łaczenia w szeregi za pomocą łączników systemowych w rozpiętości 90 st., 120 st., 135 st.</t>
  </si>
  <si>
    <t>przestawne ścianki działowe umożliwiające dzielenie przestrzeni w galerii, z płyty wiórowej laminowanej w konstrukcji aluminiowej lub o podobnej wytrzymałości, o grubości ścianki min. 40 mm. Nóżki z funcją poziomowania. Wymiar jednego elementu 150x200 cm</t>
  </si>
  <si>
    <t>Nr sprawy: FKiK.26.1.2018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</si>
</sst>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1" fillId="0" borderId="1" xfId="0" applyNumberFormat="1" applyFont="1" applyBorder="1"/>
    <xf numFmtId="0" fontId="1" fillId="0" borderId="0" xfId="0" applyFont="1"/>
    <xf numFmtId="0" fontId="0" fillId="0" borderId="0" xfId="0" applyAlignment="1"/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164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154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120" x14ac:dyDescent="0.25">
      <c r="A8" s="2" t="s">
        <v>5</v>
      </c>
      <c r="B8" s="2" t="s">
        <v>65</v>
      </c>
      <c r="C8" s="2" t="s">
        <v>66</v>
      </c>
      <c r="D8" s="2">
        <v>1</v>
      </c>
      <c r="E8" s="3"/>
      <c r="F8" s="3">
        <f>D8*E8</f>
        <v>0</v>
      </c>
    </row>
  </sheetData>
  <mergeCells count="9">
    <mergeCell ref="B2:D2"/>
    <mergeCell ref="A3:F3"/>
    <mergeCell ref="B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5" x14ac:dyDescent="0.25"/>
  <cols>
    <col min="1" max="1" width="7" customWidth="1"/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172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163</v>
      </c>
      <c r="C4" s="13"/>
      <c r="D4" s="13"/>
      <c r="E4" s="13"/>
      <c r="F4" s="13"/>
    </row>
    <row r="5" spans="1:6" x14ac:dyDescent="0.25">
      <c r="A5" s="8"/>
      <c r="B5" s="8"/>
      <c r="C5" s="8"/>
      <c r="D5" s="8"/>
    </row>
    <row r="7" spans="1:6" x14ac:dyDescent="0.25">
      <c r="A7" s="14" t="s">
        <v>0</v>
      </c>
      <c r="B7" s="14" t="s">
        <v>1</v>
      </c>
      <c r="C7" s="14" t="s">
        <v>2</v>
      </c>
      <c r="D7" s="14" t="s">
        <v>3</v>
      </c>
      <c r="E7" s="14" t="s">
        <v>147</v>
      </c>
      <c r="F7" s="14" t="s">
        <v>4</v>
      </c>
    </row>
    <row r="8" spans="1:6" x14ac:dyDescent="0.25">
      <c r="A8" s="14"/>
      <c r="B8" s="14"/>
      <c r="C8" s="14"/>
      <c r="D8" s="14"/>
      <c r="E8" s="14"/>
      <c r="F8" s="14"/>
    </row>
    <row r="9" spans="1:6" s="1" customFormat="1" ht="180" x14ac:dyDescent="0.25">
      <c r="A9" s="9" t="s">
        <v>5</v>
      </c>
      <c r="B9" s="9" t="s">
        <v>60</v>
      </c>
      <c r="C9" s="9" t="s">
        <v>200</v>
      </c>
      <c r="D9" s="9">
        <v>98</v>
      </c>
      <c r="E9" s="10"/>
      <c r="F9" s="10">
        <f>D9*E9</f>
        <v>0</v>
      </c>
    </row>
    <row r="10" spans="1:6" s="1" customFormat="1" ht="180" x14ac:dyDescent="0.25">
      <c r="A10" s="9" t="s">
        <v>120</v>
      </c>
      <c r="B10" s="9" t="s">
        <v>64</v>
      </c>
      <c r="C10" s="9" t="s">
        <v>201</v>
      </c>
      <c r="D10" s="9">
        <v>10</v>
      </c>
      <c r="E10" s="10"/>
      <c r="F10" s="10">
        <f>D10*E10</f>
        <v>0</v>
      </c>
    </row>
    <row r="11" spans="1:6" s="7" customFormat="1" x14ac:dyDescent="0.25">
      <c r="A11" s="16" t="s">
        <v>151</v>
      </c>
      <c r="B11" s="16"/>
      <c r="C11" s="16"/>
      <c r="D11" s="16"/>
      <c r="E11" s="16"/>
      <c r="F11" s="6">
        <f>SUM(F9:F10)</f>
        <v>0</v>
      </c>
    </row>
  </sheetData>
  <mergeCells count="10">
    <mergeCell ref="A11:E11"/>
    <mergeCell ref="B2:D2"/>
    <mergeCell ref="A3:F3"/>
    <mergeCell ref="B4:F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165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155</v>
      </c>
      <c r="C4" s="13"/>
      <c r="D4" s="13"/>
      <c r="E4" s="13"/>
      <c r="F4" s="13"/>
    </row>
    <row r="5" spans="1:6" x14ac:dyDescent="0.25">
      <c r="A5" t="s">
        <v>148</v>
      </c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45" x14ac:dyDescent="0.25">
      <c r="A8" s="2" t="s">
        <v>5</v>
      </c>
      <c r="B8" s="2" t="s">
        <v>34</v>
      </c>
      <c r="C8" s="2" t="s">
        <v>35</v>
      </c>
      <c r="D8" s="2">
        <v>15</v>
      </c>
      <c r="E8" s="3"/>
      <c r="F8" s="3">
        <f>D8*E8</f>
        <v>0</v>
      </c>
    </row>
  </sheetData>
  <mergeCells count="9">
    <mergeCell ref="B2:D2"/>
    <mergeCell ref="A3:F3"/>
    <mergeCell ref="B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173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156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180" x14ac:dyDescent="0.25">
      <c r="A8" s="2" t="s">
        <v>5</v>
      </c>
      <c r="B8" s="2" t="s">
        <v>28</v>
      </c>
      <c r="C8" s="2" t="s">
        <v>174</v>
      </c>
      <c r="D8" s="2">
        <v>29</v>
      </c>
      <c r="E8" s="3"/>
      <c r="F8" s="3">
        <f t="shared" ref="F8:F15" si="0">D8*E8</f>
        <v>0</v>
      </c>
    </row>
    <row r="9" spans="1:6" s="1" customFormat="1" ht="60" x14ac:dyDescent="0.25">
      <c r="A9" s="2" t="s">
        <v>120</v>
      </c>
      <c r="B9" s="2" t="s">
        <v>28</v>
      </c>
      <c r="C9" s="2" t="s">
        <v>175</v>
      </c>
      <c r="D9" s="2">
        <v>38</v>
      </c>
      <c r="E9" s="3"/>
      <c r="F9" s="3">
        <f t="shared" si="0"/>
        <v>0</v>
      </c>
    </row>
    <row r="10" spans="1:6" s="1" customFormat="1" ht="60" x14ac:dyDescent="0.25">
      <c r="A10" s="2" t="s">
        <v>6</v>
      </c>
      <c r="B10" s="2" t="s">
        <v>28</v>
      </c>
      <c r="C10" s="2" t="s">
        <v>176</v>
      </c>
      <c r="D10" s="2">
        <v>7</v>
      </c>
      <c r="E10" s="3"/>
      <c r="F10" s="3">
        <f t="shared" si="0"/>
        <v>0</v>
      </c>
    </row>
    <row r="11" spans="1:6" s="1" customFormat="1" ht="30" x14ac:dyDescent="0.25">
      <c r="A11" s="2" t="s">
        <v>8</v>
      </c>
      <c r="B11" s="2" t="s">
        <v>52</v>
      </c>
      <c r="C11" s="2" t="s">
        <v>177</v>
      </c>
      <c r="D11" s="2">
        <v>4</v>
      </c>
      <c r="E11" s="3"/>
      <c r="F11" s="3">
        <f t="shared" si="0"/>
        <v>0</v>
      </c>
    </row>
    <row r="12" spans="1:6" s="1" customFormat="1" ht="60" x14ac:dyDescent="0.25">
      <c r="A12" s="2" t="s">
        <v>9</v>
      </c>
      <c r="B12" s="2" t="s">
        <v>52</v>
      </c>
      <c r="C12" s="2" t="s">
        <v>178</v>
      </c>
      <c r="D12" s="2">
        <v>7</v>
      </c>
      <c r="E12" s="3"/>
      <c r="F12" s="3">
        <f t="shared" si="0"/>
        <v>0</v>
      </c>
    </row>
    <row r="13" spans="1:6" s="1" customFormat="1" ht="45" x14ac:dyDescent="0.25">
      <c r="A13" s="2" t="s">
        <v>10</v>
      </c>
      <c r="B13" s="2" t="s">
        <v>53</v>
      </c>
      <c r="C13" s="2" t="s">
        <v>54</v>
      </c>
      <c r="D13" s="2">
        <v>16</v>
      </c>
      <c r="E13" s="3"/>
      <c r="F13" s="3">
        <f t="shared" si="0"/>
        <v>0</v>
      </c>
    </row>
    <row r="14" spans="1:6" s="1" customFormat="1" ht="45" x14ac:dyDescent="0.25">
      <c r="A14" s="2" t="s">
        <v>11</v>
      </c>
      <c r="B14" s="2" t="s">
        <v>56</v>
      </c>
      <c r="C14" s="2" t="s">
        <v>179</v>
      </c>
      <c r="D14" s="2">
        <v>2</v>
      </c>
      <c r="E14" s="3"/>
      <c r="F14" s="3">
        <f t="shared" si="0"/>
        <v>0</v>
      </c>
    </row>
    <row r="15" spans="1:6" s="1" customFormat="1" ht="60" x14ac:dyDescent="0.25">
      <c r="A15" s="2" t="s">
        <v>12</v>
      </c>
      <c r="B15" s="2" t="s">
        <v>56</v>
      </c>
      <c r="C15" s="2" t="s">
        <v>180</v>
      </c>
      <c r="D15" s="2">
        <v>1</v>
      </c>
      <c r="E15" s="3"/>
      <c r="F15" s="3">
        <f t="shared" si="0"/>
        <v>0</v>
      </c>
    </row>
    <row r="16" spans="1:6" x14ac:dyDescent="0.25">
      <c r="A16" s="15" t="s">
        <v>151</v>
      </c>
      <c r="B16" s="15"/>
      <c r="C16" s="15"/>
      <c r="D16" s="15"/>
      <c r="E16" s="15"/>
      <c r="F16" s="4">
        <f>SUM(F8:F15)</f>
        <v>0</v>
      </c>
    </row>
  </sheetData>
  <mergeCells count="10">
    <mergeCell ref="B2:D2"/>
    <mergeCell ref="A3:F3"/>
    <mergeCell ref="B4:F4"/>
    <mergeCell ref="A16:E1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/>
  </sheetViews>
  <sheetFormatPr defaultRowHeight="15" x14ac:dyDescent="0.25"/>
  <cols>
    <col min="1" max="1" width="6.5703125" customWidth="1"/>
    <col min="2" max="3" width="25.7109375" customWidth="1"/>
    <col min="4" max="6" width="20.7109375" customWidth="1"/>
  </cols>
  <sheetData>
    <row r="1" spans="1:16" x14ac:dyDescent="0.25">
      <c r="A1" t="s">
        <v>202</v>
      </c>
      <c r="E1" t="s">
        <v>166</v>
      </c>
    </row>
    <row r="2" spans="1:16" x14ac:dyDescent="0.25">
      <c r="B2" s="12" t="s">
        <v>152</v>
      </c>
      <c r="C2" s="12"/>
      <c r="D2" s="12"/>
    </row>
    <row r="3" spans="1:16" x14ac:dyDescent="0.25">
      <c r="A3" s="12" t="s">
        <v>153</v>
      </c>
      <c r="B3" s="12"/>
      <c r="C3" s="12"/>
      <c r="D3" s="12"/>
      <c r="E3" s="12"/>
      <c r="F3" s="12"/>
    </row>
    <row r="4" spans="1:16" x14ac:dyDescent="0.25">
      <c r="A4" s="5"/>
      <c r="B4" s="13" t="s">
        <v>157</v>
      </c>
      <c r="C4" s="13"/>
      <c r="D4" s="13"/>
      <c r="E4" s="13"/>
      <c r="F4" s="13"/>
    </row>
    <row r="6" spans="1:16" ht="69.75" customHeight="1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16" x14ac:dyDescent="0.25">
      <c r="A7" s="14"/>
      <c r="B7" s="14"/>
      <c r="C7" s="14"/>
      <c r="D7" s="14"/>
      <c r="E7" s="14"/>
      <c r="F7" s="14"/>
    </row>
    <row r="8" spans="1:16" s="11" customFormat="1" ht="75" x14ac:dyDescent="0.25">
      <c r="A8" s="9" t="s">
        <v>149</v>
      </c>
      <c r="B8" s="9" t="s">
        <v>29</v>
      </c>
      <c r="C8" s="9" t="s">
        <v>144</v>
      </c>
      <c r="D8" s="9">
        <v>1</v>
      </c>
      <c r="E8" s="10"/>
      <c r="F8" s="10">
        <f t="shared" ref="F8:F39" si="0">D8*E8</f>
        <v>0</v>
      </c>
      <c r="P8" s="11" t="s">
        <v>148</v>
      </c>
    </row>
    <row r="9" spans="1:16" s="11" customFormat="1" ht="60" x14ac:dyDescent="0.25">
      <c r="A9" s="9" t="s">
        <v>7</v>
      </c>
      <c r="B9" s="9" t="s">
        <v>33</v>
      </c>
      <c r="C9" s="9" t="s">
        <v>121</v>
      </c>
      <c r="D9" s="9">
        <v>1</v>
      </c>
      <c r="E9" s="10"/>
      <c r="F9" s="10">
        <f t="shared" si="0"/>
        <v>0</v>
      </c>
    </row>
    <row r="10" spans="1:16" s="11" customFormat="1" ht="45" x14ac:dyDescent="0.25">
      <c r="A10" s="9" t="s">
        <v>150</v>
      </c>
      <c r="B10" s="9" t="s">
        <v>63</v>
      </c>
      <c r="C10" s="9" t="s">
        <v>122</v>
      </c>
      <c r="D10" s="9">
        <v>2</v>
      </c>
      <c r="E10" s="10"/>
      <c r="F10" s="10">
        <f t="shared" si="0"/>
        <v>0</v>
      </c>
    </row>
    <row r="11" spans="1:16" s="11" customFormat="1" ht="150" x14ac:dyDescent="0.25">
      <c r="A11" s="9" t="s">
        <v>136</v>
      </c>
      <c r="B11" s="9" t="s">
        <v>67</v>
      </c>
      <c r="C11" s="9" t="s">
        <v>123</v>
      </c>
      <c r="D11" s="9">
        <v>1</v>
      </c>
      <c r="E11" s="10"/>
      <c r="F11" s="10">
        <f t="shared" si="0"/>
        <v>0</v>
      </c>
      <c r="H11" s="11" t="s">
        <v>148</v>
      </c>
    </row>
    <row r="12" spans="1:16" s="11" customFormat="1" ht="30" x14ac:dyDescent="0.25">
      <c r="A12" s="9" t="s">
        <v>94</v>
      </c>
      <c r="B12" s="9" t="s">
        <v>68</v>
      </c>
      <c r="C12" s="9" t="s">
        <v>124</v>
      </c>
      <c r="D12" s="9">
        <v>1</v>
      </c>
      <c r="E12" s="10"/>
      <c r="F12" s="10">
        <f t="shared" si="0"/>
        <v>0</v>
      </c>
    </row>
    <row r="13" spans="1:16" s="11" customFormat="1" ht="45" x14ac:dyDescent="0.25">
      <c r="A13" s="9" t="s">
        <v>95</v>
      </c>
      <c r="B13" s="9" t="s">
        <v>69</v>
      </c>
      <c r="C13" s="9" t="s">
        <v>138</v>
      </c>
      <c r="D13" s="9">
        <v>8</v>
      </c>
      <c r="E13" s="10"/>
      <c r="F13" s="10">
        <f t="shared" si="0"/>
        <v>0</v>
      </c>
    </row>
    <row r="14" spans="1:16" s="11" customFormat="1" ht="30" x14ac:dyDescent="0.25">
      <c r="A14" s="9" t="s">
        <v>96</v>
      </c>
      <c r="B14" s="9" t="s">
        <v>70</v>
      </c>
      <c r="C14" s="9" t="s">
        <v>125</v>
      </c>
      <c r="D14" s="9">
        <v>8</v>
      </c>
      <c r="E14" s="10"/>
      <c r="F14" s="10">
        <f t="shared" si="0"/>
        <v>0</v>
      </c>
    </row>
    <row r="15" spans="1:16" s="11" customFormat="1" ht="30" x14ac:dyDescent="0.25">
      <c r="A15" s="9" t="s">
        <v>97</v>
      </c>
      <c r="B15" s="9" t="s">
        <v>71</v>
      </c>
      <c r="C15" s="9" t="s">
        <v>126</v>
      </c>
      <c r="D15" s="9">
        <v>10</v>
      </c>
      <c r="E15" s="10"/>
      <c r="F15" s="10">
        <f t="shared" si="0"/>
        <v>0</v>
      </c>
    </row>
    <row r="16" spans="1:16" s="11" customFormat="1" ht="30" x14ac:dyDescent="0.25">
      <c r="A16" s="9" t="s">
        <v>98</v>
      </c>
      <c r="B16" s="9" t="s">
        <v>71</v>
      </c>
      <c r="C16" s="9" t="s">
        <v>127</v>
      </c>
      <c r="D16" s="9">
        <v>10</v>
      </c>
      <c r="E16" s="10"/>
      <c r="F16" s="10">
        <f t="shared" si="0"/>
        <v>0</v>
      </c>
    </row>
    <row r="17" spans="1:6" s="11" customFormat="1" ht="30" x14ac:dyDescent="0.25">
      <c r="A17" s="9" t="s">
        <v>99</v>
      </c>
      <c r="B17" s="9" t="s">
        <v>71</v>
      </c>
      <c r="C17" s="9" t="s">
        <v>128</v>
      </c>
      <c r="D17" s="9">
        <v>2</v>
      </c>
      <c r="E17" s="10"/>
      <c r="F17" s="10">
        <f t="shared" si="0"/>
        <v>0</v>
      </c>
    </row>
    <row r="18" spans="1:6" s="11" customFormat="1" x14ac:dyDescent="0.25">
      <c r="A18" s="9" t="s">
        <v>100</v>
      </c>
      <c r="B18" s="9" t="s">
        <v>71</v>
      </c>
      <c r="C18" s="9" t="s">
        <v>129</v>
      </c>
      <c r="D18" s="9">
        <v>4</v>
      </c>
      <c r="E18" s="10"/>
      <c r="F18" s="10">
        <f t="shared" si="0"/>
        <v>0</v>
      </c>
    </row>
    <row r="19" spans="1:6" s="11" customFormat="1" ht="30" x14ac:dyDescent="0.25">
      <c r="A19" s="9" t="s">
        <v>101</v>
      </c>
      <c r="B19" s="9" t="s">
        <v>71</v>
      </c>
      <c r="C19" s="9" t="s">
        <v>72</v>
      </c>
      <c r="D19" s="9">
        <v>8</v>
      </c>
      <c r="E19" s="10"/>
      <c r="F19" s="10">
        <f t="shared" si="0"/>
        <v>0</v>
      </c>
    </row>
    <row r="20" spans="1:6" s="11" customFormat="1" ht="30" x14ac:dyDescent="0.25">
      <c r="A20" s="9" t="s">
        <v>102</v>
      </c>
      <c r="B20" s="9" t="s">
        <v>73</v>
      </c>
      <c r="C20" s="9" t="s">
        <v>74</v>
      </c>
      <c r="D20" s="9">
        <v>2</v>
      </c>
      <c r="E20" s="10"/>
      <c r="F20" s="10">
        <f t="shared" si="0"/>
        <v>0</v>
      </c>
    </row>
    <row r="21" spans="1:6" s="11" customFormat="1" ht="30" x14ac:dyDescent="0.25">
      <c r="A21" s="9" t="s">
        <v>103</v>
      </c>
      <c r="B21" s="9" t="s">
        <v>75</v>
      </c>
      <c r="C21" s="9" t="s">
        <v>130</v>
      </c>
      <c r="D21" s="9">
        <v>10</v>
      </c>
      <c r="E21" s="10"/>
      <c r="F21" s="10">
        <f t="shared" si="0"/>
        <v>0</v>
      </c>
    </row>
    <row r="22" spans="1:6" s="11" customFormat="1" ht="30" x14ac:dyDescent="0.25">
      <c r="A22" s="9" t="s">
        <v>104</v>
      </c>
      <c r="B22" s="9" t="s">
        <v>75</v>
      </c>
      <c r="C22" s="9" t="s">
        <v>131</v>
      </c>
      <c r="D22" s="9">
        <v>5</v>
      </c>
      <c r="E22" s="10"/>
      <c r="F22" s="10">
        <f t="shared" si="0"/>
        <v>0</v>
      </c>
    </row>
    <row r="23" spans="1:6" s="11" customFormat="1" ht="30" x14ac:dyDescent="0.25">
      <c r="A23" s="9" t="s">
        <v>105</v>
      </c>
      <c r="B23" s="9" t="s">
        <v>75</v>
      </c>
      <c r="C23" s="9" t="s">
        <v>132</v>
      </c>
      <c r="D23" s="9">
        <v>4</v>
      </c>
      <c r="E23" s="10"/>
      <c r="F23" s="10">
        <f t="shared" si="0"/>
        <v>0</v>
      </c>
    </row>
    <row r="24" spans="1:6" s="11" customFormat="1" ht="30" x14ac:dyDescent="0.25">
      <c r="A24" s="9" t="s">
        <v>106</v>
      </c>
      <c r="B24" s="9" t="s">
        <v>73</v>
      </c>
      <c r="C24" s="9" t="s">
        <v>76</v>
      </c>
      <c r="D24" s="9">
        <v>2</v>
      </c>
      <c r="E24" s="10"/>
      <c r="F24" s="10">
        <f t="shared" si="0"/>
        <v>0</v>
      </c>
    </row>
    <row r="25" spans="1:6" s="11" customFormat="1" ht="45" x14ac:dyDescent="0.25">
      <c r="A25" s="9" t="s">
        <v>107</v>
      </c>
      <c r="B25" s="9" t="s">
        <v>77</v>
      </c>
      <c r="C25" s="9" t="s">
        <v>78</v>
      </c>
      <c r="D25" s="9">
        <v>2</v>
      </c>
      <c r="E25" s="10"/>
      <c r="F25" s="10">
        <f t="shared" si="0"/>
        <v>0</v>
      </c>
    </row>
    <row r="26" spans="1:6" s="11" customFormat="1" x14ac:dyDescent="0.25">
      <c r="A26" s="9" t="s">
        <v>108</v>
      </c>
      <c r="B26" s="9" t="s">
        <v>63</v>
      </c>
      <c r="C26" s="9" t="s">
        <v>145</v>
      </c>
      <c r="D26" s="9">
        <v>2</v>
      </c>
      <c r="E26" s="10"/>
      <c r="F26" s="10">
        <f t="shared" si="0"/>
        <v>0</v>
      </c>
    </row>
    <row r="27" spans="1:6" s="11" customFormat="1" ht="30" x14ac:dyDescent="0.25">
      <c r="A27" s="9" t="s">
        <v>109</v>
      </c>
      <c r="B27" s="9" t="s">
        <v>73</v>
      </c>
      <c r="C27" s="9" t="s">
        <v>79</v>
      </c>
      <c r="D27" s="9">
        <v>2</v>
      </c>
      <c r="E27" s="10"/>
      <c r="F27" s="10">
        <f t="shared" si="0"/>
        <v>0</v>
      </c>
    </row>
    <row r="28" spans="1:6" s="11" customFormat="1" ht="45" x14ac:dyDescent="0.25">
      <c r="A28" s="9" t="s">
        <v>110</v>
      </c>
      <c r="B28" s="9" t="s">
        <v>80</v>
      </c>
      <c r="C28" s="9" t="s">
        <v>139</v>
      </c>
      <c r="D28" s="9">
        <v>1</v>
      </c>
      <c r="E28" s="10"/>
      <c r="F28" s="10">
        <f t="shared" si="0"/>
        <v>0</v>
      </c>
    </row>
    <row r="29" spans="1:6" s="11" customFormat="1" ht="45" x14ac:dyDescent="0.25">
      <c r="A29" s="9" t="s">
        <v>111</v>
      </c>
      <c r="B29" s="9" t="s">
        <v>77</v>
      </c>
      <c r="C29" s="9" t="s">
        <v>78</v>
      </c>
      <c r="D29" s="9">
        <v>2</v>
      </c>
      <c r="E29" s="10"/>
      <c r="F29" s="10">
        <f t="shared" si="0"/>
        <v>0</v>
      </c>
    </row>
    <row r="30" spans="1:6" s="11" customFormat="1" ht="30" x14ac:dyDescent="0.25">
      <c r="A30" s="9" t="s">
        <v>112</v>
      </c>
      <c r="B30" s="9" t="s">
        <v>85</v>
      </c>
      <c r="C30" s="9" t="s">
        <v>134</v>
      </c>
      <c r="D30" s="9">
        <v>1</v>
      </c>
      <c r="E30" s="10"/>
      <c r="F30" s="10">
        <f t="shared" si="0"/>
        <v>0</v>
      </c>
    </row>
    <row r="31" spans="1:6" s="11" customFormat="1" x14ac:dyDescent="0.25">
      <c r="A31" s="9" t="s">
        <v>113</v>
      </c>
      <c r="B31" s="9" t="s">
        <v>86</v>
      </c>
      <c r="C31" s="9" t="s">
        <v>141</v>
      </c>
      <c r="D31" s="9">
        <v>1</v>
      </c>
      <c r="E31" s="10"/>
      <c r="F31" s="10">
        <f t="shared" si="0"/>
        <v>0</v>
      </c>
    </row>
    <row r="32" spans="1:6" s="11" customFormat="1" ht="30" x14ac:dyDescent="0.25">
      <c r="A32" s="9" t="s">
        <v>114</v>
      </c>
      <c r="B32" s="9" t="s">
        <v>87</v>
      </c>
      <c r="C32" s="9" t="s">
        <v>142</v>
      </c>
      <c r="D32" s="9">
        <v>1</v>
      </c>
      <c r="E32" s="10"/>
      <c r="F32" s="10">
        <f t="shared" si="0"/>
        <v>0</v>
      </c>
    </row>
    <row r="33" spans="1:6" s="11" customFormat="1" x14ac:dyDescent="0.25">
      <c r="A33" s="9" t="s">
        <v>115</v>
      </c>
      <c r="B33" s="9" t="s">
        <v>86</v>
      </c>
      <c r="C33" s="9" t="s">
        <v>135</v>
      </c>
      <c r="D33" s="9">
        <v>1</v>
      </c>
      <c r="E33" s="10"/>
      <c r="F33" s="10">
        <f t="shared" si="0"/>
        <v>0</v>
      </c>
    </row>
    <row r="34" spans="1:6" s="11" customFormat="1" ht="30" x14ac:dyDescent="0.25">
      <c r="A34" s="9" t="s">
        <v>116</v>
      </c>
      <c r="B34" s="9" t="s">
        <v>85</v>
      </c>
      <c r="C34" s="9" t="s">
        <v>137</v>
      </c>
      <c r="D34" s="9">
        <v>1</v>
      </c>
      <c r="E34" s="10"/>
      <c r="F34" s="10">
        <f t="shared" si="0"/>
        <v>0</v>
      </c>
    </row>
    <row r="35" spans="1:6" s="11" customFormat="1" ht="30" x14ac:dyDescent="0.25">
      <c r="A35" s="9" t="s">
        <v>117</v>
      </c>
      <c r="B35" s="9" t="s">
        <v>67</v>
      </c>
      <c r="C35" s="9" t="s">
        <v>143</v>
      </c>
      <c r="D35" s="9">
        <v>1</v>
      </c>
      <c r="E35" s="10"/>
      <c r="F35" s="10">
        <f t="shared" si="0"/>
        <v>0</v>
      </c>
    </row>
    <row r="36" spans="1:6" s="11" customFormat="1" ht="30" x14ac:dyDescent="0.25">
      <c r="A36" s="9" t="s">
        <v>118</v>
      </c>
      <c r="B36" s="9" t="s">
        <v>63</v>
      </c>
      <c r="C36" s="9" t="s">
        <v>146</v>
      </c>
      <c r="D36" s="9">
        <v>1</v>
      </c>
      <c r="E36" s="10"/>
      <c r="F36" s="10">
        <f t="shared" si="0"/>
        <v>0</v>
      </c>
    </row>
    <row r="37" spans="1:6" s="11" customFormat="1" ht="30" x14ac:dyDescent="0.25">
      <c r="A37" s="9" t="s">
        <v>119</v>
      </c>
      <c r="B37" s="9" t="s">
        <v>30</v>
      </c>
      <c r="C37" s="9" t="s">
        <v>31</v>
      </c>
      <c r="D37" s="9">
        <v>1</v>
      </c>
      <c r="E37" s="10"/>
      <c r="F37" s="10">
        <f t="shared" si="0"/>
        <v>0</v>
      </c>
    </row>
    <row r="38" spans="1:6" s="11" customFormat="1" ht="45" x14ac:dyDescent="0.25">
      <c r="A38" s="9" t="s">
        <v>196</v>
      </c>
      <c r="B38" s="9" t="s">
        <v>61</v>
      </c>
      <c r="C38" s="9" t="s">
        <v>62</v>
      </c>
      <c r="D38" s="9">
        <v>52</v>
      </c>
      <c r="E38" s="10"/>
      <c r="F38" s="10">
        <f t="shared" si="0"/>
        <v>0</v>
      </c>
    </row>
    <row r="39" spans="1:6" s="11" customFormat="1" ht="60" x14ac:dyDescent="0.25">
      <c r="A39" s="9" t="s">
        <v>197</v>
      </c>
      <c r="B39" s="9" t="s">
        <v>32</v>
      </c>
      <c r="C39" s="9" t="s">
        <v>181</v>
      </c>
      <c r="D39" s="9">
        <v>18</v>
      </c>
      <c r="E39" s="10"/>
      <c r="F39" s="10">
        <f t="shared" si="0"/>
        <v>0</v>
      </c>
    </row>
    <row r="40" spans="1:6" x14ac:dyDescent="0.25">
      <c r="A40" s="15" t="s">
        <v>151</v>
      </c>
      <c r="B40" s="15"/>
      <c r="C40" s="15"/>
      <c r="D40" s="15"/>
      <c r="E40" s="15"/>
      <c r="F40" s="4">
        <f>SUM(F8:F39)</f>
        <v>0</v>
      </c>
    </row>
  </sheetData>
  <mergeCells count="10">
    <mergeCell ref="B2:D2"/>
    <mergeCell ref="A3:F3"/>
    <mergeCell ref="B4:F4"/>
    <mergeCell ref="A40:E40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167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158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30" x14ac:dyDescent="0.25">
      <c r="A8" s="2" t="s">
        <v>149</v>
      </c>
      <c r="B8" s="2" t="s">
        <v>57</v>
      </c>
      <c r="C8" s="2" t="s">
        <v>91</v>
      </c>
      <c r="D8" s="2">
        <v>2</v>
      </c>
      <c r="E8" s="3"/>
      <c r="F8" s="3">
        <f>D8*E8</f>
        <v>0</v>
      </c>
    </row>
    <row r="9" spans="1:6" s="1" customFormat="1" ht="60" x14ac:dyDescent="0.25">
      <c r="A9" s="2" t="s">
        <v>7</v>
      </c>
      <c r="B9" s="2" t="s">
        <v>57</v>
      </c>
      <c r="C9" s="2" t="s">
        <v>92</v>
      </c>
      <c r="D9" s="2">
        <v>1</v>
      </c>
      <c r="E9" s="3"/>
      <c r="F9" s="3">
        <f>D9*E9</f>
        <v>0</v>
      </c>
    </row>
    <row r="10" spans="1:6" s="1" customFormat="1" ht="60" x14ac:dyDescent="0.25">
      <c r="A10" s="2" t="s">
        <v>150</v>
      </c>
      <c r="B10" s="2" t="s">
        <v>57</v>
      </c>
      <c r="C10" s="2" t="s">
        <v>93</v>
      </c>
      <c r="D10" s="2">
        <v>1</v>
      </c>
      <c r="E10" s="3"/>
      <c r="F10" s="3">
        <f>D10*E10</f>
        <v>0</v>
      </c>
    </row>
    <row r="11" spans="1:6" s="1" customFormat="1" ht="60" x14ac:dyDescent="0.25">
      <c r="A11" s="2" t="s">
        <v>136</v>
      </c>
      <c r="B11" s="2" t="s">
        <v>58</v>
      </c>
      <c r="C11" s="2" t="s">
        <v>59</v>
      </c>
      <c r="D11" s="2">
        <v>6</v>
      </c>
      <c r="E11" s="3"/>
      <c r="F11" s="3">
        <f>D11*E11</f>
        <v>0</v>
      </c>
    </row>
    <row r="12" spans="1:6" x14ac:dyDescent="0.25">
      <c r="A12" s="15" t="s">
        <v>151</v>
      </c>
      <c r="B12" s="15"/>
      <c r="C12" s="15"/>
      <c r="D12" s="15"/>
      <c r="E12" s="15"/>
      <c r="F12" s="4">
        <f>SUM(F8:F11)</f>
        <v>0</v>
      </c>
    </row>
  </sheetData>
  <mergeCells count="10">
    <mergeCell ref="B2:D2"/>
    <mergeCell ref="A3:F3"/>
    <mergeCell ref="B4:F4"/>
    <mergeCell ref="A12:E12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/>
  </sheetViews>
  <sheetFormatPr defaultRowHeight="15" x14ac:dyDescent="0.25"/>
  <cols>
    <col min="1" max="1" width="6.140625" customWidth="1"/>
    <col min="2" max="2" width="21.5703125" customWidth="1"/>
    <col min="3" max="3" width="33.7109375" customWidth="1"/>
    <col min="4" max="6" width="20.7109375" customWidth="1"/>
  </cols>
  <sheetData>
    <row r="1" spans="1:6" x14ac:dyDescent="0.25">
      <c r="A1" t="s">
        <v>202</v>
      </c>
      <c r="E1" t="s">
        <v>168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159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270" x14ac:dyDescent="0.25">
      <c r="A8" s="9" t="s">
        <v>5</v>
      </c>
      <c r="B8" s="9" t="s">
        <v>27</v>
      </c>
      <c r="C8" s="9" t="s">
        <v>182</v>
      </c>
      <c r="D8" s="9">
        <v>4</v>
      </c>
      <c r="E8" s="3"/>
      <c r="F8" s="10">
        <f>D8*E8</f>
        <v>0</v>
      </c>
    </row>
  </sheetData>
  <mergeCells count="9">
    <mergeCell ref="B2:D2"/>
    <mergeCell ref="A3:F3"/>
    <mergeCell ref="B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/>
  </sheetViews>
  <sheetFormatPr defaultRowHeight="15" x14ac:dyDescent="0.25"/>
  <cols>
    <col min="1" max="1" width="5.85546875" customWidth="1"/>
    <col min="2" max="2" width="19.7109375" customWidth="1"/>
    <col min="3" max="3" width="31.42578125" customWidth="1"/>
    <col min="4" max="6" width="20.7109375" customWidth="1"/>
  </cols>
  <sheetData>
    <row r="1" spans="1:6" x14ac:dyDescent="0.25">
      <c r="A1" t="s">
        <v>202</v>
      </c>
      <c r="E1" t="s">
        <v>169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160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60" x14ac:dyDescent="0.25">
      <c r="A8" s="2" t="s">
        <v>5</v>
      </c>
      <c r="B8" s="2" t="s">
        <v>25</v>
      </c>
      <c r="C8" s="2" t="s">
        <v>88</v>
      </c>
      <c r="D8" s="2">
        <v>5</v>
      </c>
      <c r="E8" s="3"/>
      <c r="F8" s="3">
        <f t="shared" ref="F8:F27" si="0">D8*E8</f>
        <v>0</v>
      </c>
    </row>
    <row r="9" spans="1:6" s="1" customFormat="1" ht="75" x14ac:dyDescent="0.25">
      <c r="A9" s="2" t="s">
        <v>120</v>
      </c>
      <c r="B9" s="2" t="s">
        <v>194</v>
      </c>
      <c r="C9" s="2" t="s">
        <v>195</v>
      </c>
      <c r="D9" s="2">
        <v>3</v>
      </c>
      <c r="E9" s="3"/>
      <c r="F9" s="3">
        <f t="shared" si="0"/>
        <v>0</v>
      </c>
    </row>
    <row r="10" spans="1:6" s="1" customFormat="1" ht="30" x14ac:dyDescent="0.25">
      <c r="A10" s="2" t="s">
        <v>6</v>
      </c>
      <c r="B10" s="2" t="s">
        <v>25</v>
      </c>
      <c r="C10" s="2" t="s">
        <v>183</v>
      </c>
      <c r="D10" s="2">
        <v>10</v>
      </c>
      <c r="E10" s="3"/>
      <c r="F10" s="3">
        <f t="shared" si="0"/>
        <v>0</v>
      </c>
    </row>
    <row r="11" spans="1:6" s="1" customFormat="1" ht="30" x14ac:dyDescent="0.25">
      <c r="A11" s="2" t="s">
        <v>8</v>
      </c>
      <c r="B11" s="2" t="s">
        <v>26</v>
      </c>
      <c r="C11" s="2" t="s">
        <v>184</v>
      </c>
      <c r="D11" s="2">
        <v>1</v>
      </c>
      <c r="E11" s="3"/>
      <c r="F11" s="3">
        <f t="shared" si="0"/>
        <v>0</v>
      </c>
    </row>
    <row r="12" spans="1:6" s="1" customFormat="1" ht="30" x14ac:dyDescent="0.25">
      <c r="A12" s="2" t="s">
        <v>9</v>
      </c>
      <c r="B12" s="2" t="s">
        <v>36</v>
      </c>
      <c r="C12" s="2" t="s">
        <v>188</v>
      </c>
      <c r="D12" s="2">
        <v>19</v>
      </c>
      <c r="E12" s="3"/>
      <c r="F12" s="3">
        <f t="shared" si="0"/>
        <v>0</v>
      </c>
    </row>
    <row r="13" spans="1:6" s="1" customFormat="1" ht="30" x14ac:dyDescent="0.25">
      <c r="A13" s="2" t="s">
        <v>10</v>
      </c>
      <c r="B13" s="2" t="s">
        <v>37</v>
      </c>
      <c r="C13" s="2" t="s">
        <v>189</v>
      </c>
      <c r="D13" s="2">
        <v>1</v>
      </c>
      <c r="E13" s="3"/>
      <c r="F13" s="3">
        <f t="shared" si="0"/>
        <v>0</v>
      </c>
    </row>
    <row r="14" spans="1:6" s="1" customFormat="1" ht="30" x14ac:dyDescent="0.25">
      <c r="A14" s="2" t="s">
        <v>11</v>
      </c>
      <c r="B14" s="2" t="s">
        <v>37</v>
      </c>
      <c r="C14" s="2" t="s">
        <v>190</v>
      </c>
      <c r="D14" s="2">
        <v>4</v>
      </c>
      <c r="E14" s="3"/>
      <c r="F14" s="3">
        <f t="shared" si="0"/>
        <v>0</v>
      </c>
    </row>
    <row r="15" spans="1:6" s="1" customFormat="1" ht="30" x14ac:dyDescent="0.25">
      <c r="A15" s="2" t="s">
        <v>12</v>
      </c>
      <c r="B15" s="2" t="s">
        <v>38</v>
      </c>
      <c r="C15" s="2" t="s">
        <v>191</v>
      </c>
      <c r="D15" s="2">
        <v>10</v>
      </c>
      <c r="E15" s="3"/>
      <c r="F15" s="3">
        <f t="shared" si="0"/>
        <v>0</v>
      </c>
    </row>
    <row r="16" spans="1:6" s="1" customFormat="1" ht="30" x14ac:dyDescent="0.25">
      <c r="A16" s="2" t="s">
        <v>13</v>
      </c>
      <c r="B16" s="2" t="s">
        <v>38</v>
      </c>
      <c r="C16" s="2" t="s">
        <v>192</v>
      </c>
      <c r="D16" s="2">
        <v>2</v>
      </c>
      <c r="E16" s="3"/>
      <c r="F16" s="3">
        <f t="shared" si="0"/>
        <v>0</v>
      </c>
    </row>
    <row r="17" spans="1:6" s="1" customFormat="1" ht="45" x14ac:dyDescent="0.25">
      <c r="A17" s="2" t="s">
        <v>14</v>
      </c>
      <c r="B17" s="2" t="s">
        <v>39</v>
      </c>
      <c r="C17" s="2" t="s">
        <v>193</v>
      </c>
      <c r="D17" s="2">
        <v>10</v>
      </c>
      <c r="E17" s="3"/>
      <c r="F17" s="3">
        <f t="shared" si="0"/>
        <v>0</v>
      </c>
    </row>
    <row r="18" spans="1:6" s="1" customFormat="1" ht="30" x14ac:dyDescent="0.25">
      <c r="A18" s="2" t="s">
        <v>15</v>
      </c>
      <c r="B18" s="2" t="s">
        <v>40</v>
      </c>
      <c r="C18" s="2" t="s">
        <v>41</v>
      </c>
      <c r="D18" s="2">
        <v>3</v>
      </c>
      <c r="E18" s="3"/>
      <c r="F18" s="3">
        <f t="shared" si="0"/>
        <v>0</v>
      </c>
    </row>
    <row r="19" spans="1:6" s="1" customFormat="1" ht="30" x14ac:dyDescent="0.25">
      <c r="A19" s="2" t="s">
        <v>16</v>
      </c>
      <c r="B19" s="2" t="s">
        <v>185</v>
      </c>
      <c r="C19" s="2" t="s">
        <v>186</v>
      </c>
      <c r="D19" s="2">
        <v>3</v>
      </c>
      <c r="E19" s="3"/>
      <c r="F19" s="3">
        <f t="shared" si="0"/>
        <v>0</v>
      </c>
    </row>
    <row r="20" spans="1:6" s="1" customFormat="1" ht="30" x14ac:dyDescent="0.25">
      <c r="A20" s="2" t="s">
        <v>17</v>
      </c>
      <c r="B20" s="2" t="s">
        <v>42</v>
      </c>
      <c r="C20" s="2" t="s">
        <v>89</v>
      </c>
      <c r="D20" s="2">
        <v>4</v>
      </c>
      <c r="E20" s="3"/>
      <c r="F20" s="3">
        <f t="shared" si="0"/>
        <v>0</v>
      </c>
    </row>
    <row r="21" spans="1:6" s="1" customFormat="1" ht="30" x14ac:dyDescent="0.25">
      <c r="A21" s="2" t="s">
        <v>18</v>
      </c>
      <c r="B21" s="2" t="s">
        <v>42</v>
      </c>
      <c r="C21" s="2" t="s">
        <v>90</v>
      </c>
      <c r="D21" s="2">
        <v>3</v>
      </c>
      <c r="E21" s="3"/>
      <c r="F21" s="3">
        <f t="shared" si="0"/>
        <v>0</v>
      </c>
    </row>
    <row r="22" spans="1:6" s="1" customFormat="1" ht="30" x14ac:dyDescent="0.25">
      <c r="A22" s="2" t="s">
        <v>19</v>
      </c>
      <c r="B22" s="2" t="s">
        <v>43</v>
      </c>
      <c r="C22" s="2" t="s">
        <v>187</v>
      </c>
      <c r="D22" s="2">
        <v>16</v>
      </c>
      <c r="E22" s="3"/>
      <c r="F22" s="3">
        <f t="shared" si="0"/>
        <v>0</v>
      </c>
    </row>
    <row r="23" spans="1:6" s="1" customFormat="1" ht="45" x14ac:dyDescent="0.25">
      <c r="A23" s="2" t="s">
        <v>20</v>
      </c>
      <c r="B23" s="2" t="s">
        <v>44</v>
      </c>
      <c r="C23" s="2" t="s">
        <v>45</v>
      </c>
      <c r="D23" s="2">
        <v>23</v>
      </c>
      <c r="E23" s="3"/>
      <c r="F23" s="3">
        <f t="shared" si="0"/>
        <v>0</v>
      </c>
    </row>
    <row r="24" spans="1:6" s="1" customFormat="1" ht="30" x14ac:dyDescent="0.25">
      <c r="A24" s="2" t="s">
        <v>21</v>
      </c>
      <c r="B24" s="2" t="s">
        <v>46</v>
      </c>
      <c r="C24" s="2" t="s">
        <v>47</v>
      </c>
      <c r="D24" s="2">
        <v>40</v>
      </c>
      <c r="E24" s="3"/>
      <c r="F24" s="3">
        <f t="shared" si="0"/>
        <v>0</v>
      </c>
    </row>
    <row r="25" spans="1:6" s="1" customFormat="1" x14ac:dyDescent="0.25">
      <c r="A25" s="2" t="s">
        <v>22</v>
      </c>
      <c r="B25" s="2" t="s">
        <v>46</v>
      </c>
      <c r="C25" s="2" t="s">
        <v>48</v>
      </c>
      <c r="D25" s="2">
        <v>80</v>
      </c>
      <c r="E25" s="3"/>
      <c r="F25" s="3">
        <f t="shared" si="0"/>
        <v>0</v>
      </c>
    </row>
    <row r="26" spans="1:6" s="1" customFormat="1" ht="30" x14ac:dyDescent="0.25">
      <c r="A26" s="2" t="s">
        <v>23</v>
      </c>
      <c r="B26" s="2" t="s">
        <v>46</v>
      </c>
      <c r="C26" s="2" t="s">
        <v>49</v>
      </c>
      <c r="D26" s="2">
        <v>50</v>
      </c>
      <c r="E26" s="3"/>
      <c r="F26" s="3">
        <f t="shared" si="0"/>
        <v>0</v>
      </c>
    </row>
    <row r="27" spans="1:6" s="1" customFormat="1" x14ac:dyDescent="0.25">
      <c r="A27" s="2" t="s">
        <v>24</v>
      </c>
      <c r="B27" s="2" t="s">
        <v>46</v>
      </c>
      <c r="C27" s="2" t="s">
        <v>50</v>
      </c>
      <c r="D27" s="2">
        <v>5</v>
      </c>
      <c r="E27" s="3"/>
      <c r="F27" s="3">
        <f t="shared" si="0"/>
        <v>0</v>
      </c>
    </row>
    <row r="28" spans="1:6" x14ac:dyDescent="0.25">
      <c r="A28" s="15" t="s">
        <v>151</v>
      </c>
      <c r="B28" s="15"/>
      <c r="C28" s="15"/>
      <c r="D28" s="15"/>
      <c r="E28" s="15"/>
      <c r="F28" s="4">
        <f>SUM(F8:F27)</f>
        <v>0</v>
      </c>
    </row>
  </sheetData>
  <mergeCells count="10">
    <mergeCell ref="F6:F7"/>
    <mergeCell ref="B2:D2"/>
    <mergeCell ref="A3:F3"/>
    <mergeCell ref="B4:F4"/>
    <mergeCell ref="A28:E28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170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161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105" x14ac:dyDescent="0.25">
      <c r="A8" s="2" t="s">
        <v>5</v>
      </c>
      <c r="B8" s="2" t="s">
        <v>51</v>
      </c>
      <c r="C8" s="2" t="s">
        <v>198</v>
      </c>
      <c r="D8" s="2">
        <v>1</v>
      </c>
      <c r="E8" s="3"/>
      <c r="F8" s="3">
        <f>D8*E8</f>
        <v>0</v>
      </c>
    </row>
    <row r="9" spans="1:6" s="1" customFormat="1" ht="120" x14ac:dyDescent="0.25">
      <c r="A9" s="2" t="s">
        <v>120</v>
      </c>
      <c r="B9" s="2" t="s">
        <v>55</v>
      </c>
      <c r="C9" s="2" t="s">
        <v>199</v>
      </c>
      <c r="D9" s="2">
        <v>1</v>
      </c>
      <c r="E9" s="3"/>
      <c r="F9" s="3">
        <f>D9*E9</f>
        <v>0</v>
      </c>
    </row>
    <row r="10" spans="1:6" x14ac:dyDescent="0.25">
      <c r="A10" s="15" t="s">
        <v>151</v>
      </c>
      <c r="B10" s="15"/>
      <c r="C10" s="15"/>
      <c r="D10" s="15"/>
      <c r="E10" s="15"/>
      <c r="F10" s="4">
        <f>SUM(F8:F9)</f>
        <v>0</v>
      </c>
    </row>
  </sheetData>
  <mergeCells count="10">
    <mergeCell ref="B2:D2"/>
    <mergeCell ref="A3:F3"/>
    <mergeCell ref="B4:F4"/>
    <mergeCell ref="A10:E10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5" x14ac:dyDescent="0.25"/>
  <cols>
    <col min="2" max="3" width="25.7109375" customWidth="1"/>
    <col min="4" max="6" width="20.7109375" customWidth="1"/>
  </cols>
  <sheetData>
    <row r="1" spans="1:6" x14ac:dyDescent="0.25">
      <c r="A1" t="s">
        <v>202</v>
      </c>
      <c r="E1" t="s">
        <v>171</v>
      </c>
    </row>
    <row r="2" spans="1:6" x14ac:dyDescent="0.25">
      <c r="B2" s="12" t="s">
        <v>152</v>
      </c>
      <c r="C2" s="12"/>
      <c r="D2" s="12"/>
    </row>
    <row r="3" spans="1:6" x14ac:dyDescent="0.25">
      <c r="A3" s="12" t="s">
        <v>153</v>
      </c>
      <c r="B3" s="12"/>
      <c r="C3" s="12"/>
      <c r="D3" s="12"/>
      <c r="E3" s="12"/>
      <c r="F3" s="12"/>
    </row>
    <row r="4" spans="1:6" x14ac:dyDescent="0.25">
      <c r="A4" s="5"/>
      <c r="B4" s="13" t="s">
        <v>162</v>
      </c>
      <c r="C4" s="13"/>
      <c r="D4" s="13"/>
      <c r="E4" s="13"/>
      <c r="F4" s="13"/>
    </row>
    <row r="6" spans="1:6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147</v>
      </c>
      <c r="F6" s="14" t="s">
        <v>4</v>
      </c>
    </row>
    <row r="7" spans="1:6" x14ac:dyDescent="0.25">
      <c r="A7" s="14"/>
      <c r="B7" s="14"/>
      <c r="C7" s="14"/>
      <c r="D7" s="14"/>
      <c r="E7" s="14"/>
      <c r="F7" s="14"/>
    </row>
    <row r="8" spans="1:6" s="1" customFormat="1" ht="30" x14ac:dyDescent="0.25">
      <c r="A8" s="2" t="s">
        <v>5</v>
      </c>
      <c r="B8" s="2" t="s">
        <v>81</v>
      </c>
      <c r="C8" s="2" t="s">
        <v>140</v>
      </c>
      <c r="D8" s="2">
        <v>1</v>
      </c>
      <c r="E8" s="3"/>
      <c r="F8" s="3">
        <f>D8*E8</f>
        <v>0</v>
      </c>
    </row>
    <row r="9" spans="1:6" s="1" customFormat="1" x14ac:dyDescent="0.25">
      <c r="A9" s="2" t="s">
        <v>120</v>
      </c>
      <c r="B9" s="2" t="s">
        <v>82</v>
      </c>
      <c r="C9" s="2" t="s">
        <v>83</v>
      </c>
      <c r="D9" s="2">
        <v>1</v>
      </c>
      <c r="E9" s="3"/>
      <c r="F9" s="3">
        <f>D9*E9</f>
        <v>0</v>
      </c>
    </row>
    <row r="10" spans="1:6" s="1" customFormat="1" x14ac:dyDescent="0.25">
      <c r="A10" s="2" t="s">
        <v>6</v>
      </c>
      <c r="B10" s="2" t="s">
        <v>84</v>
      </c>
      <c r="C10" s="2" t="s">
        <v>133</v>
      </c>
      <c r="D10" s="2">
        <v>1</v>
      </c>
      <c r="E10" s="3"/>
      <c r="F10" s="3">
        <f>D10*E10</f>
        <v>0</v>
      </c>
    </row>
    <row r="11" spans="1:6" x14ac:dyDescent="0.25">
      <c r="A11" s="15" t="s">
        <v>151</v>
      </c>
      <c r="B11" s="15"/>
      <c r="C11" s="15"/>
      <c r="D11" s="15"/>
      <c r="E11" s="15"/>
      <c r="F11" s="4">
        <f>SUM(F8:F10)</f>
        <v>0</v>
      </c>
    </row>
  </sheetData>
  <mergeCells count="10">
    <mergeCell ref="B2:D2"/>
    <mergeCell ref="A3:F3"/>
    <mergeCell ref="B4:F4"/>
    <mergeCell ref="A11:E11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Piec do wyp. gliny</vt:lpstr>
      <vt:lpstr>Sztalugi</vt:lpstr>
      <vt:lpstr>Wyposażenie pozostałe</vt:lpstr>
      <vt:lpstr>sprzęt audiowizalny i nagłoś.</vt:lpstr>
      <vt:lpstr>Spec. wyposażenie techniczne</vt:lpstr>
      <vt:lpstr>Zestawy komputerowe</vt:lpstr>
      <vt:lpstr> Meble_</vt:lpstr>
      <vt:lpstr>Sprzęt AGD</vt:lpstr>
      <vt:lpstr>Instrumenty muzyczne</vt:lpstr>
      <vt:lpstr>Wyposażenie galerii</vt:lpstr>
      <vt:lpstr>'sprzęt audiowizalny i nagłoś.'!Obszar_wydruku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2018-03-29T09:50:47Z</dcterms:modified>
</cp:coreProperties>
</file>